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egis.local\Senate\SenateUsers\ajohnsonlandry\Correctional Funding Commission\Sheriffs Documents\"/>
    </mc:Choice>
  </mc:AlternateContent>
  <bookViews>
    <workbookView xWindow="0" yWindow="0" windowWidth="24195" windowHeight="12885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<sst xmlns="http://schemas.openxmlformats.org/spreadsheetml/2006/main" count="25" uniqueCount="25">
  <si>
    <t>SPECIAL COMMISSION ON CORRECTIONS</t>
  </si>
  <si>
    <t>FY2019 SHERIFFS' RESERVE FUNDING REPORTS</t>
  </si>
  <si>
    <t>DEPARTMENT</t>
  </si>
  <si>
    <t>FY2018 AVERAGE DAILY POP</t>
  </si>
  <si>
    <t>FY19 FTE COUNT BUDGETED</t>
  </si>
  <si>
    <t>FY19 CARE &amp; CUSTODY PERSONNEL</t>
  </si>
  <si>
    <t>FY19 OTHER PERSONNEL</t>
  </si>
  <si>
    <t>FY19 GOVERNOR'S BUDGET</t>
  </si>
  <si>
    <t>FY19 GAA</t>
  </si>
  <si>
    <t>FY19 ANF RESERVE FUNDS (Gov $ - GAA $)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</si>
  <si>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</si>
  <si>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</si>
  <si>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</si>
  <si>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</si>
  <si>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</si>
  <si>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</si>
  <si>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</si>
  <si>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</si>
  <si>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</si>
  <si>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</si>
  <si>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</si>
  <si>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</si>
  <si>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</si>
  <si>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</si>
  <si>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* Middlesex &amp; Nantucket did not file Reserve Funding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</si>
</sst>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E13" sqref="E13"/>
    </sheetView>
  </sheetViews>
  <sheetFormatPr defaultRowHeight="15" x14ac:dyDescent="0.25"/>
  <cols>
    <col min="1" max="7" width="14.7109375" customWidth="1"/>
    <col min="8" max="8" width="21.7109375" customWidth="1"/>
  </cols>
  <sheetData>
    <row r="1" spans="1:8" ht="18.75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.75" x14ac:dyDescent="0.3">
      <c r="A2" s="9" t="s">
        <v>1</v>
      </c>
      <c r="B2" s="10"/>
      <c r="C2" s="10"/>
      <c r="D2" s="10"/>
      <c r="E2" s="10"/>
      <c r="F2" s="11"/>
      <c r="G2" s="11"/>
      <c r="H2" s="11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ht="45" x14ac:dyDescent="0.25">
      <c r="A4" s="1" t="s">
        <v>2</v>
      </c>
      <c r="B4" s="2" t="s">
        <v>3</v>
      </c>
      <c r="C4" s="1" t="s">
        <v>4</v>
      </c>
      <c r="D4" s="1" t="s">
        <v>5</v>
      </c>
      <c r="E4" s="1" t="s">
        <v>6</v>
      </c>
      <c r="F4" s="3" t="s">
        <v>7</v>
      </c>
      <c r="G4" s="3" t="s">
        <v>8</v>
      </c>
      <c r="H4" s="3" t="s">
        <v>9</v>
      </c>
    </row>
    <row r="5" spans="1:8" x14ac:dyDescent="0.25">
      <c r="A5" s="4" t="s">
        <v>10</v>
      </c>
      <c r="B5" s="5">
        <v>325.10000000000002</v>
      </c>
      <c r="C5" s="4">
        <v>317.89999999999998</v>
      </c>
      <c r="D5" s="4">
        <v>224.2</v>
      </c>
      <c r="E5" s="4">
        <f>SUM(C5-D5)</f>
        <v>93.699999999999989</v>
      </c>
      <c r="F5" s="6">
        <v>29348283</v>
      </c>
      <c r="G5" s="6">
        <v>28619000</v>
      </c>
      <c r="H5" s="6">
        <v>728805</v>
      </c>
    </row>
    <row r="6" spans="1:8" x14ac:dyDescent="0.25">
      <c r="A6" s="4" t="s">
        <v>11</v>
      </c>
      <c r="B6" s="5">
        <v>208.8</v>
      </c>
      <c r="C6" s="4">
        <v>195.08</v>
      </c>
      <c r="D6" s="4">
        <v>168.92</v>
      </c>
      <c r="E6" s="4">
        <f t="shared" ref="E6:E18" si="0">SUM(C6-D6)</f>
        <v>26.160000000000025</v>
      </c>
      <c r="F6" s="6">
        <v>18237477</v>
      </c>
      <c r="G6" s="6">
        <v>18141000</v>
      </c>
      <c r="H6" s="6">
        <v>246063</v>
      </c>
    </row>
    <row r="7" spans="1:8" x14ac:dyDescent="0.25">
      <c r="A7" s="4" t="s">
        <v>12</v>
      </c>
      <c r="B7" s="5">
        <v>1180.4000000000001</v>
      </c>
      <c r="C7" s="4">
        <v>568</v>
      </c>
      <c r="D7" s="4">
        <v>411</v>
      </c>
      <c r="E7" s="4">
        <f t="shared" si="0"/>
        <v>157</v>
      </c>
      <c r="F7" s="6">
        <v>51883108</v>
      </c>
      <c r="G7" s="6">
        <v>44623000</v>
      </c>
      <c r="H7" s="6">
        <v>7260483</v>
      </c>
    </row>
    <row r="8" spans="1:8" x14ac:dyDescent="0.25">
      <c r="A8" s="4" t="s">
        <v>13</v>
      </c>
      <c r="B8" s="5">
        <v>22</v>
      </c>
      <c r="C8" s="4">
        <v>55</v>
      </c>
      <c r="D8" s="4">
        <v>30</v>
      </c>
      <c r="E8" s="4">
        <f t="shared" si="0"/>
        <v>25</v>
      </c>
      <c r="F8" s="6">
        <v>3106176</v>
      </c>
      <c r="G8" s="6">
        <v>2974000</v>
      </c>
      <c r="H8" s="6">
        <v>132207</v>
      </c>
    </row>
    <row r="9" spans="1:8" x14ac:dyDescent="0.25">
      <c r="A9" s="4" t="s">
        <v>14</v>
      </c>
      <c r="B9" s="5">
        <v>1467.3</v>
      </c>
      <c r="C9" s="4">
        <v>640</v>
      </c>
      <c r="D9" s="4">
        <v>550</v>
      </c>
      <c r="E9" s="4">
        <f t="shared" si="0"/>
        <v>90</v>
      </c>
      <c r="F9" s="6">
        <v>73695653</v>
      </c>
      <c r="G9" s="6">
        <v>54866000</v>
      </c>
      <c r="H9" s="6">
        <v>18829436</v>
      </c>
    </row>
    <row r="10" spans="1:8" x14ac:dyDescent="0.25">
      <c r="A10" s="4" t="s">
        <v>15</v>
      </c>
      <c r="B10" s="5">
        <v>220.4</v>
      </c>
      <c r="C10" s="4">
        <v>203</v>
      </c>
      <c r="D10" s="4">
        <v>169</v>
      </c>
      <c r="E10" s="4">
        <f t="shared" si="0"/>
        <v>34</v>
      </c>
      <c r="F10" s="6">
        <v>17541356</v>
      </c>
      <c r="G10" s="6">
        <v>16274000</v>
      </c>
      <c r="H10" s="6">
        <v>1467724</v>
      </c>
    </row>
    <row r="11" spans="1:8" x14ac:dyDescent="0.25">
      <c r="A11" s="4" t="s">
        <v>16</v>
      </c>
      <c r="B11" s="5">
        <v>1241.0999999999999</v>
      </c>
      <c r="C11" s="4">
        <v>877</v>
      </c>
      <c r="D11" s="4">
        <v>773</v>
      </c>
      <c r="E11" s="4">
        <f t="shared" si="0"/>
        <v>104</v>
      </c>
      <c r="F11" s="6">
        <v>76272478</v>
      </c>
      <c r="G11" s="6">
        <v>72767000</v>
      </c>
      <c r="H11" s="6">
        <v>2979514</v>
      </c>
    </row>
    <row r="12" spans="1:8" x14ac:dyDescent="0.25">
      <c r="A12" s="4" t="s">
        <v>17</v>
      </c>
      <c r="B12" s="5">
        <v>234.6</v>
      </c>
      <c r="C12" s="4">
        <v>166.1</v>
      </c>
      <c r="D12" s="4">
        <v>126</v>
      </c>
      <c r="E12" s="4">
        <f t="shared" si="0"/>
        <v>40.099999999999994</v>
      </c>
      <c r="F12" s="6">
        <v>14910117</v>
      </c>
      <c r="G12" s="6">
        <v>14307000</v>
      </c>
      <c r="H12" s="6">
        <v>602998</v>
      </c>
    </row>
    <row r="13" spans="1:8" x14ac:dyDescent="0.25">
      <c r="A13" s="7" t="s">
        <v>18</v>
      </c>
      <c r="B13" s="5">
        <v>900.5</v>
      </c>
      <c r="C13" s="4">
        <v>664</v>
      </c>
      <c r="D13" s="4">
        <v>571</v>
      </c>
      <c r="E13" s="4">
        <f t="shared" si="0"/>
        <v>93</v>
      </c>
      <c r="F13" s="6">
        <v>68705142</v>
      </c>
      <c r="G13" s="6">
        <v>68958000</v>
      </c>
      <c r="H13" s="6">
        <v>0</v>
      </c>
    </row>
    <row r="14" spans="1:8" x14ac:dyDescent="0.25">
      <c r="A14" s="7" t="s">
        <v>19</v>
      </c>
      <c r="B14" s="5">
        <v>0</v>
      </c>
      <c r="C14" s="4"/>
      <c r="D14" s="4"/>
      <c r="E14" s="4">
        <f t="shared" si="0"/>
        <v>0</v>
      </c>
      <c r="F14" s="6">
        <v>694654</v>
      </c>
      <c r="G14" s="6">
        <v>773000</v>
      </c>
      <c r="H14" s="6">
        <v>0</v>
      </c>
    </row>
    <row r="15" spans="1:8" x14ac:dyDescent="0.25">
      <c r="A15" s="4" t="s">
        <v>20</v>
      </c>
      <c r="B15" s="5">
        <v>452.2</v>
      </c>
      <c r="C15" s="4">
        <v>328.1</v>
      </c>
      <c r="D15" s="4">
        <v>255.2</v>
      </c>
      <c r="E15" s="4">
        <f t="shared" si="0"/>
        <v>72.900000000000034</v>
      </c>
      <c r="F15" s="6">
        <v>35671326</v>
      </c>
      <c r="G15" s="6">
        <v>31248000</v>
      </c>
      <c r="H15" s="6">
        <v>4423355</v>
      </c>
    </row>
    <row r="16" spans="1:8" x14ac:dyDescent="0.25">
      <c r="A16" s="4" t="s">
        <v>21</v>
      </c>
      <c r="B16" s="5">
        <v>1027.0999999999999</v>
      </c>
      <c r="C16" s="4">
        <v>631</v>
      </c>
      <c r="D16" s="4">
        <v>502</v>
      </c>
      <c r="E16" s="4">
        <f t="shared" si="0"/>
        <v>129</v>
      </c>
      <c r="F16" s="6">
        <v>63103054</v>
      </c>
      <c r="G16" s="6">
        <v>55127000</v>
      </c>
      <c r="H16" s="6">
        <v>7976416</v>
      </c>
    </row>
    <row r="17" spans="1:8" x14ac:dyDescent="0.25">
      <c r="A17" s="4" t="s">
        <v>22</v>
      </c>
      <c r="B17" s="5">
        <v>1617.1</v>
      </c>
      <c r="C17" s="4">
        <v>956.26</v>
      </c>
      <c r="D17" s="4">
        <v>746</v>
      </c>
      <c r="E17" s="4">
        <f t="shared" si="0"/>
        <v>210.26</v>
      </c>
      <c r="F17" s="6">
        <v>111655707</v>
      </c>
      <c r="G17" s="6">
        <v>106572000</v>
      </c>
      <c r="H17" s="6">
        <v>5084172</v>
      </c>
    </row>
    <row r="18" spans="1:8" x14ac:dyDescent="0.25">
      <c r="A18" s="4" t="s">
        <v>23</v>
      </c>
      <c r="B18" s="5">
        <v>1000.5</v>
      </c>
      <c r="C18" s="4">
        <v>558</v>
      </c>
      <c r="D18" s="4">
        <v>476</v>
      </c>
      <c r="E18" s="4">
        <f t="shared" si="0"/>
        <v>82</v>
      </c>
      <c r="F18" s="6">
        <v>51494940</v>
      </c>
      <c r="G18" s="6">
        <v>47488000</v>
      </c>
      <c r="H18" s="6">
        <v>4006549</v>
      </c>
    </row>
    <row r="20" spans="1:8" x14ac:dyDescent="0.25">
      <c r="A20" s="8" t="s">
        <v>24</v>
      </c>
    </row>
  </sheetData>
  <mergeCells count="3">
    <mergeCell ref="A2:H2"/>
    <mergeCell ref="A3:H3"/>
    <mergeCell ref="A1:H1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Maher</dc:creator>
  <cp:keywords/>
  <dc:description/>
  <cp:lastModifiedBy>Landry, AnneJohnson (SEN)</cp:lastModifiedBy>
  <cp:revision/>
  <dcterms:created xsi:type="dcterms:W3CDTF">2019-12-13T14:21:39Z</dcterms:created>
  <dcterms:modified xsi:type="dcterms:W3CDTF">2019-12-30T20:43:07Z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